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5315" windowHeight="9750" activeTab="0"/>
  </bookViews>
  <sheets>
    <sheet name="Opgave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<sst xmlns="http://schemas.openxmlformats.org/spreadsheetml/2006/main" count="52" uniqueCount="50">
  <si>
    <t>Gewenste starttijd</t>
  </si>
  <si>
    <t>Naam:</t>
  </si>
  <si>
    <t>Leeftijd</t>
  </si>
  <si>
    <t>Leeftijd:</t>
  </si>
  <si>
    <t>Prijs</t>
  </si>
  <si>
    <t>Groepsindeling</t>
  </si>
  <si>
    <t>Naam</t>
  </si>
  <si>
    <t>Contact</t>
  </si>
  <si>
    <t>E-mail</t>
  </si>
  <si>
    <t>Leeftijd_contact</t>
  </si>
  <si>
    <t>Deeln_2</t>
  </si>
  <si>
    <t>Leeftijd_D2</t>
  </si>
  <si>
    <t>Deeln_3</t>
  </si>
  <si>
    <t>Leeftijd_D3</t>
  </si>
  <si>
    <t>Deeln_4</t>
  </si>
  <si>
    <t>Leeftijd_D4</t>
  </si>
  <si>
    <t>Deeln_5</t>
  </si>
  <si>
    <t>Leeftijd_D5</t>
  </si>
  <si>
    <t>Deeln_6</t>
  </si>
  <si>
    <t>Leeftijd_D6</t>
  </si>
  <si>
    <t>Deeln_7</t>
  </si>
  <si>
    <t>Leeftijd_D7</t>
  </si>
  <si>
    <t>Deeln_8</t>
  </si>
  <si>
    <t>Leeftijd_D8</t>
  </si>
  <si>
    <t>Gemid_leeftijd</t>
  </si>
  <si>
    <t>Starttijd_opgave</t>
  </si>
  <si>
    <t>Personen</t>
  </si>
  <si>
    <t>Woonplaats</t>
  </si>
  <si>
    <t>Contactgegevens begeleider:</t>
  </si>
  <si>
    <t>E-mailadres</t>
  </si>
  <si>
    <t>E-mailadres:</t>
  </si>
  <si>
    <t>E-mail_D2</t>
  </si>
  <si>
    <t>E-mail_D3</t>
  </si>
  <si>
    <t>E-mail_D4</t>
  </si>
  <si>
    <t>E-mail_D5</t>
  </si>
  <si>
    <t>E-mail_D6</t>
  </si>
  <si>
    <t>E-mail_D7</t>
  </si>
  <si>
    <t>E-mail_D8</t>
  </si>
  <si>
    <t>Totaal bedrag</t>
  </si>
  <si>
    <t>(niet verplicht, deelnemers ontvangen</t>
  </si>
  <si>
    <t>info over de spokentocht)</t>
  </si>
  <si>
    <t>met in de bestandsnaam de volledige naam van de begeleider (bijvoorbeeld:janjanssen.xls)</t>
  </si>
  <si>
    <t>Formulier opslaan,</t>
  </si>
  <si>
    <t>Mobiel nummer:</t>
  </si>
  <si>
    <t>Telnummer</t>
  </si>
  <si>
    <t>Betaald</t>
  </si>
  <si>
    <t>Aangemeld</t>
  </si>
  <si>
    <t xml:space="preserve">en vervolgens e-mailen naar </t>
  </si>
  <si>
    <t>Spokentocht Jong Nederland Herkenbosch 5 november 2016</t>
  </si>
  <si>
    <t>spokentocht@jongnederlandherkenbosch.nl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</si>
</sst>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[$-809]dd\ mmmm\ yyyy"/>
    <numFmt numFmtId="187" formatCode="[$€-2]\ #,##0.00"/>
    <numFmt numFmtId="188" formatCode="0.0"/>
    <numFmt numFmtId="189" formatCode="_-[$€-2]\ * #,##0.00_-;\-[$€-2]\ * #,##0.00_-;_-[$€-2]\ * &quot;-&quot;??_-;_-@_-"/>
    <numFmt numFmtId="190" formatCode="[$-413]dddd\ d\ mmmm\ yyyy"/>
    <numFmt numFmtId="191" formatCode="[$-409]h:mm:ss\ AM/PM"/>
    <numFmt numFmtId="192" formatCode="h:mm;@"/>
    <numFmt numFmtId="193" formatCode="0#########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i/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b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92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49" fontId="0" fillId="33" borderId="10" xfId="0" applyNumberFormat="1" applyFont="1" applyFill="1" applyBorder="1" applyAlignment="1" applyProtection="1" quotePrefix="1">
      <alignment horizontal="left"/>
      <protection locked="0"/>
    </xf>
    <xf numFmtId="193" fontId="0" fillId="33" borderId="10" xfId="0" applyNumberFormat="1" applyFont="1" applyFill="1" applyBorder="1" applyAlignment="1" applyProtection="1">
      <alignment horizontal="left"/>
      <protection locked="0"/>
    </xf>
    <xf numFmtId="0" fontId="46" fillId="34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46" fillId="35" borderId="0" xfId="0" applyFont="1" applyFill="1" applyAlignment="1">
      <alignment horizontal="left"/>
    </xf>
    <xf numFmtId="188" fontId="46" fillId="34" borderId="0" xfId="0" applyNumberFormat="1" applyFont="1" applyFill="1" applyAlignment="1">
      <alignment horizontal="left"/>
    </xf>
    <xf numFmtId="0" fontId="47" fillId="35" borderId="0" xfId="0" applyFont="1" applyFill="1" applyAlignment="1">
      <alignment horizontal="left"/>
    </xf>
    <xf numFmtId="0" fontId="48" fillId="35" borderId="0" xfId="0" applyFont="1" applyFill="1" applyAlignment="1">
      <alignment horizontal="left"/>
    </xf>
    <xf numFmtId="0" fontId="46" fillId="35" borderId="0" xfId="0" applyFont="1" applyFill="1" applyAlignment="1">
      <alignment horizontal="right"/>
    </xf>
    <xf numFmtId="0" fontId="49" fillId="35" borderId="0" xfId="0" applyFont="1" applyFill="1" applyAlignment="1">
      <alignment horizontal="left"/>
    </xf>
    <xf numFmtId="0" fontId="46" fillId="35" borderId="0" xfId="0" applyFont="1" applyFill="1" applyBorder="1" applyAlignment="1">
      <alignment horizontal="left"/>
    </xf>
    <xf numFmtId="49" fontId="46" fillId="35" borderId="0" xfId="0" applyNumberFormat="1" applyFont="1" applyFill="1" applyBorder="1" applyAlignment="1" applyProtection="1">
      <alignment horizontal="left"/>
      <protection/>
    </xf>
    <xf numFmtId="0" fontId="46" fillId="35" borderId="0" xfId="0" applyFont="1" applyFill="1" applyBorder="1" applyAlignment="1" applyProtection="1">
      <alignment horizontal="left"/>
      <protection/>
    </xf>
    <xf numFmtId="187" fontId="46" fillId="35" borderId="0" xfId="0" applyNumberFormat="1" applyFont="1" applyFill="1" applyBorder="1" applyAlignment="1">
      <alignment horizontal="left"/>
    </xf>
    <xf numFmtId="49" fontId="46" fillId="34" borderId="0" xfId="0" applyNumberFormat="1" applyFont="1" applyFill="1" applyAlignment="1">
      <alignment horizontal="left"/>
    </xf>
    <xf numFmtId="0" fontId="50" fillId="35" borderId="0" xfId="53" applyFont="1" applyFill="1" applyAlignment="1" applyProtection="1">
      <alignment horizontal="left"/>
      <protection/>
    </xf>
    <xf numFmtId="0" fontId="46" fillId="35" borderId="11" xfId="0" applyFont="1" applyFill="1" applyBorder="1" applyAlignment="1">
      <alignment horizontal="left"/>
    </xf>
    <xf numFmtId="0" fontId="51" fillId="35" borderId="12" xfId="0" applyFont="1" applyFill="1" applyBorder="1" applyAlignment="1">
      <alignment horizontal="left"/>
    </xf>
    <xf numFmtId="0" fontId="46" fillId="35" borderId="12" xfId="0" applyFont="1" applyFill="1" applyBorder="1" applyAlignment="1">
      <alignment horizontal="left"/>
    </xf>
    <xf numFmtId="0" fontId="46" fillId="35" borderId="13" xfId="0" applyFont="1" applyFill="1" applyBorder="1" applyAlignment="1">
      <alignment horizontal="left"/>
    </xf>
    <xf numFmtId="192" fontId="0" fillId="33" borderId="10" xfId="0" applyNumberFormat="1" applyFont="1" applyFill="1" applyBorder="1" applyAlignment="1" applyProtection="1">
      <alignment horizontal="left"/>
      <protection locked="0"/>
    </xf>
    <xf numFmtId="0" fontId="0" fillId="35" borderId="13" xfId="0" applyFont="1" applyFill="1" applyBorder="1" applyAlignment="1">
      <alignment horizontal="left"/>
    </xf>
    <xf numFmtId="0" fontId="0" fillId="35" borderId="0" xfId="0" applyFont="1" applyFill="1" applyAlignment="1">
      <alignment horizontal="left"/>
    </xf>
    <xf numFmtId="1" fontId="0" fillId="33" borderId="10" xfId="0" applyNumberFormat="1" applyFont="1" applyFill="1" applyBorder="1" applyAlignment="1" applyProtection="1">
      <alignment horizontal="left"/>
      <protection locked="0"/>
    </xf>
    <xf numFmtId="0" fontId="5" fillId="35" borderId="0" xfId="53" applyFont="1" applyFill="1" applyAlignment="1" applyProtection="1">
      <alignment horizontal="left"/>
      <protection/>
    </xf>
    <xf numFmtId="49" fontId="5" fillId="33" borderId="10" xfId="53" applyNumberFormat="1" applyFont="1" applyFill="1" applyBorder="1" applyAlignment="1" applyProtection="1">
      <alignment horizontal="left"/>
      <protection locked="0"/>
    </xf>
    <xf numFmtId="49" fontId="5" fillId="35" borderId="14" xfId="53" applyNumberFormat="1" applyFont="1" applyFill="1" applyBorder="1" applyAlignment="1" applyProtection="1">
      <alignment horizontal="left"/>
      <protection/>
    </xf>
    <xf numFmtId="49" fontId="0" fillId="33" borderId="10" xfId="53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ont="1" applyFill="1" applyBorder="1" applyAlignment="1" applyProtection="1">
      <alignment horizontal="left"/>
      <protection/>
    </xf>
    <xf numFmtId="49" fontId="0" fillId="35" borderId="0" xfId="0" applyNumberFormat="1" applyFont="1" applyFill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1" fontId="0" fillId="33" borderId="10" xfId="0" applyNumberFormat="1" applyFont="1" applyFill="1" applyBorder="1" applyAlignment="1" applyProtection="1">
      <alignment horizontal="left"/>
      <protection/>
    </xf>
    <xf numFmtId="1" fontId="0" fillId="35" borderId="0" xfId="0" applyNumberFormat="1" applyFont="1" applyFill="1" applyBorder="1" applyAlignment="1">
      <alignment horizontal="left"/>
    </xf>
    <xf numFmtId="187" fontId="0" fillId="33" borderId="1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Alignment="1" applyProtection="1">
      <alignment horizontal="left"/>
      <protection/>
    </xf>
    <xf numFmtId="187" fontId="0" fillId="33" borderId="15" xfId="0" applyNumberFormat="1" applyFont="1" applyFill="1" applyBorder="1" applyAlignment="1">
      <alignment horizontal="left"/>
    </xf>
    <xf numFmtId="0" fontId="46" fillId="35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okentocht@jongnederlandherkenbosch.n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3"/>
  <sheetViews>
    <sheetView tabSelected="1" zoomScalePageLayoutView="0" workbookViewId="0" topLeftCell="A1">
      <selection activeCell="E37" sqref="E37"/>
    </sheetView>
  </sheetViews>
  <sheetFormatPr defaultColWidth="9.140625" defaultRowHeight="12.75"/>
  <cols>
    <col min="1" max="2" width="9.140625" style="13" customWidth="1"/>
    <col min="3" max="3" width="14.8515625" style="13" customWidth="1"/>
    <col min="4" max="4" width="10.421875" style="13" customWidth="1"/>
    <col min="5" max="5" width="20.140625" style="13" customWidth="1"/>
    <col min="6" max="6" width="7.00390625" style="13" customWidth="1"/>
    <col min="7" max="7" width="29.8515625" style="13" customWidth="1"/>
    <col min="8" max="8" width="7.28125" style="13" customWidth="1"/>
    <col min="9" max="9" width="9.28125" style="13" customWidth="1"/>
    <col min="10" max="10" width="7.7109375" style="13" customWidth="1"/>
    <col min="11" max="16384" width="9.140625" style="13" customWidth="1"/>
  </cols>
  <sheetData>
    <row r="1" spans="1:23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12.75">
      <c r="A2" s="12"/>
      <c r="B2" s="12"/>
      <c r="C2" s="12"/>
      <c r="D2" s="14"/>
      <c r="E2" s="14"/>
      <c r="F2" s="14"/>
      <c r="G2" s="14"/>
      <c r="H2" s="14"/>
      <c r="I2" s="14"/>
      <c r="J2" s="14"/>
      <c r="K2" s="14"/>
      <c r="L2" s="14"/>
      <c r="M2" s="15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2.75">
      <c r="A3" s="12"/>
      <c r="B3" s="12"/>
      <c r="C3" s="12"/>
      <c r="D3" s="14"/>
      <c r="E3" s="14"/>
      <c r="F3" s="14"/>
      <c r="G3" s="14"/>
      <c r="H3" s="14"/>
      <c r="I3" s="14"/>
      <c r="J3" s="14"/>
      <c r="K3" s="14"/>
      <c r="L3" s="14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8">
      <c r="A4" s="12"/>
      <c r="B4" s="12"/>
      <c r="C4" s="12"/>
      <c r="D4" s="14"/>
      <c r="E4" s="27" t="s">
        <v>48</v>
      </c>
      <c r="F4" s="28"/>
      <c r="G4" s="28"/>
      <c r="H4" s="28"/>
      <c r="I4" s="28"/>
      <c r="J4" s="28"/>
      <c r="K4" s="28"/>
      <c r="L4" s="14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2.75">
      <c r="A5" s="12"/>
      <c r="B5" s="12"/>
      <c r="C5" s="12"/>
      <c r="D5" s="14"/>
      <c r="E5" s="14"/>
      <c r="F5" s="14"/>
      <c r="G5" s="14"/>
      <c r="H5" s="14"/>
      <c r="I5" s="14"/>
      <c r="J5" s="14"/>
      <c r="K5" s="14"/>
      <c r="L5" s="14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2.75">
      <c r="A6" s="12"/>
      <c r="B6" s="12"/>
      <c r="C6" s="12"/>
      <c r="D6" s="14"/>
      <c r="E6" s="16" t="s">
        <v>0</v>
      </c>
      <c r="F6" s="14"/>
      <c r="G6" s="30"/>
      <c r="H6" s="14"/>
      <c r="I6" s="14"/>
      <c r="J6" s="14"/>
      <c r="K6" s="14"/>
      <c r="L6" s="14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12"/>
      <c r="B7" s="12"/>
      <c r="C7" s="12"/>
      <c r="D7" s="14"/>
      <c r="E7" s="28"/>
      <c r="F7" s="28"/>
      <c r="G7" s="31"/>
      <c r="H7" s="28"/>
      <c r="I7" s="28"/>
      <c r="J7" s="28"/>
      <c r="K7" s="28"/>
      <c r="L7" s="14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5.75">
      <c r="A8" s="12"/>
      <c r="B8" s="12"/>
      <c r="C8" s="12"/>
      <c r="D8" s="14"/>
      <c r="E8" s="17" t="s">
        <v>28</v>
      </c>
      <c r="F8" s="14"/>
      <c r="G8" s="32"/>
      <c r="H8" s="14"/>
      <c r="I8" s="14"/>
      <c r="J8" s="14"/>
      <c r="K8" s="14"/>
      <c r="L8" s="14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5.75">
      <c r="A9" s="12"/>
      <c r="B9" s="12"/>
      <c r="C9" s="12"/>
      <c r="D9" s="14"/>
      <c r="E9" s="17"/>
      <c r="F9" s="14"/>
      <c r="G9" s="32"/>
      <c r="H9" s="14"/>
      <c r="I9" s="14"/>
      <c r="J9" s="14"/>
      <c r="K9" s="14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2.75">
      <c r="A10" s="12"/>
      <c r="B10" s="12"/>
      <c r="C10" s="12"/>
      <c r="D10" s="14"/>
      <c r="E10" s="16" t="s">
        <v>1</v>
      </c>
      <c r="F10" s="14"/>
      <c r="G10" s="10"/>
      <c r="H10" s="14"/>
      <c r="I10" s="14"/>
      <c r="J10" s="14"/>
      <c r="K10" s="14"/>
      <c r="L10" s="1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2.75">
      <c r="A11" s="12"/>
      <c r="B11" s="12"/>
      <c r="C11" s="12"/>
      <c r="D11" s="14"/>
      <c r="E11" s="14"/>
      <c r="F11" s="14"/>
      <c r="G11" s="32"/>
      <c r="H11" s="14"/>
      <c r="I11" s="14"/>
      <c r="J11" s="14"/>
      <c r="K11" s="14"/>
      <c r="L11" s="14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2.75">
      <c r="A12" s="12"/>
      <c r="B12" s="12"/>
      <c r="C12" s="12"/>
      <c r="D12" s="14"/>
      <c r="E12" s="16" t="s">
        <v>3</v>
      </c>
      <c r="F12" s="14"/>
      <c r="G12" s="33"/>
      <c r="H12" s="14"/>
      <c r="I12" s="14"/>
      <c r="J12" s="14"/>
      <c r="K12" s="14"/>
      <c r="L12" s="14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2.75">
      <c r="A13" s="12"/>
      <c r="B13" s="12"/>
      <c r="C13" s="12"/>
      <c r="D13" s="14"/>
      <c r="E13" s="14"/>
      <c r="F13" s="14"/>
      <c r="G13" s="32"/>
      <c r="H13" s="14"/>
      <c r="I13" s="14"/>
      <c r="J13" s="14"/>
      <c r="K13" s="14"/>
      <c r="L13" s="14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2.75">
      <c r="A14" s="12"/>
      <c r="B14" s="12"/>
      <c r="C14" s="12"/>
      <c r="D14" s="14"/>
      <c r="E14" s="16" t="s">
        <v>43</v>
      </c>
      <c r="F14" s="18"/>
      <c r="G14" s="11"/>
      <c r="H14" s="14"/>
      <c r="I14" s="14"/>
      <c r="J14" s="14"/>
      <c r="K14" s="14"/>
      <c r="L14" s="14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2.75">
      <c r="A15" s="12"/>
      <c r="B15" s="12"/>
      <c r="C15" s="12"/>
      <c r="D15" s="14"/>
      <c r="E15" s="14"/>
      <c r="F15" s="14"/>
      <c r="G15" s="34"/>
      <c r="H15" s="14"/>
      <c r="I15" s="14"/>
      <c r="J15" s="14"/>
      <c r="K15" s="14"/>
      <c r="L15" s="14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2.75">
      <c r="A16" s="12"/>
      <c r="B16" s="12"/>
      <c r="C16" s="12"/>
      <c r="D16" s="14"/>
      <c r="E16" s="16" t="s">
        <v>30</v>
      </c>
      <c r="F16" s="14"/>
      <c r="G16" s="35"/>
      <c r="H16" s="14"/>
      <c r="I16" s="14"/>
      <c r="J16" s="14"/>
      <c r="K16" s="14"/>
      <c r="L16" s="14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2.75">
      <c r="A17" s="12"/>
      <c r="B17" s="12"/>
      <c r="C17" s="12"/>
      <c r="D17" s="14"/>
      <c r="E17" s="14"/>
      <c r="F17" s="14"/>
      <c r="G17" s="36"/>
      <c r="H17" s="14"/>
      <c r="I17" s="14"/>
      <c r="J17" s="14"/>
      <c r="K17" s="14"/>
      <c r="L17" s="14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2.75">
      <c r="A18" s="12"/>
      <c r="B18" s="12"/>
      <c r="C18" s="12"/>
      <c r="D18" s="14"/>
      <c r="E18" s="16" t="s">
        <v>27</v>
      </c>
      <c r="F18" s="26"/>
      <c r="G18" s="37"/>
      <c r="H18" s="14"/>
      <c r="I18" s="14"/>
      <c r="J18" s="14"/>
      <c r="K18" s="14"/>
      <c r="L18" s="14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2.75">
      <c r="A19" s="12"/>
      <c r="B19" s="12"/>
      <c r="C19" s="12"/>
      <c r="D19" s="14"/>
      <c r="E19" s="28"/>
      <c r="F19" s="28"/>
      <c r="G19" s="29"/>
      <c r="H19" s="28"/>
      <c r="I19" s="28"/>
      <c r="J19" s="28"/>
      <c r="K19" s="28"/>
      <c r="L19" s="14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5.75">
      <c r="A20" s="12"/>
      <c r="B20" s="12"/>
      <c r="C20" s="12"/>
      <c r="D20" s="14"/>
      <c r="E20" s="17" t="s">
        <v>5</v>
      </c>
      <c r="F20" s="14"/>
      <c r="G20" s="16" t="s">
        <v>29</v>
      </c>
      <c r="H20" s="14"/>
      <c r="I20" s="14"/>
      <c r="J20" s="14"/>
      <c r="K20" s="14"/>
      <c r="L20" s="14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5.75">
      <c r="A21" s="12"/>
      <c r="B21" s="12"/>
      <c r="C21" s="12"/>
      <c r="D21" s="14"/>
      <c r="E21" s="17"/>
      <c r="F21" s="14"/>
      <c r="G21" s="19" t="s">
        <v>39</v>
      </c>
      <c r="H21" s="14"/>
      <c r="I21" s="14"/>
      <c r="J21" s="14"/>
      <c r="K21" s="14"/>
      <c r="L21" s="14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2.75">
      <c r="A22" s="12"/>
      <c r="B22" s="12"/>
      <c r="C22" s="12"/>
      <c r="D22" s="14"/>
      <c r="E22" s="16" t="s">
        <v>6</v>
      </c>
      <c r="F22" s="14"/>
      <c r="G22" s="19" t="s">
        <v>40</v>
      </c>
      <c r="H22" s="14"/>
      <c r="I22" s="16" t="s">
        <v>2</v>
      </c>
      <c r="J22" s="14"/>
      <c r="K22" s="16" t="s">
        <v>4</v>
      </c>
      <c r="L22" s="14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2.75">
      <c r="A23" s="12"/>
      <c r="B23" s="12"/>
      <c r="C23" s="12"/>
      <c r="D23" s="14"/>
      <c r="E23" s="38">
        <f>G10</f>
        <v>0</v>
      </c>
      <c r="F23" s="39"/>
      <c r="G23" s="40">
        <f>G16</f>
        <v>0</v>
      </c>
      <c r="H23" s="32"/>
      <c r="I23" s="41">
        <f>G12</f>
        <v>0</v>
      </c>
      <c r="J23" s="42"/>
      <c r="K23" s="43">
        <f>IF(LEN(E23)&gt;0,IF(I23&lt;17,5,7.5),0)</f>
        <v>5</v>
      </c>
      <c r="L23" s="14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2.75">
      <c r="A24" s="12"/>
      <c r="B24" s="12"/>
      <c r="C24" s="12"/>
      <c r="D24" s="14"/>
      <c r="E24" s="32"/>
      <c r="F24" s="32"/>
      <c r="G24" s="32"/>
      <c r="H24" s="32"/>
      <c r="I24" s="32"/>
      <c r="J24" s="32"/>
      <c r="K24" s="32"/>
      <c r="L24" s="14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2.75">
      <c r="A25" s="12"/>
      <c r="B25" s="12"/>
      <c r="C25" s="12"/>
      <c r="D25" s="14"/>
      <c r="E25" s="44"/>
      <c r="F25" s="32"/>
      <c r="G25" s="45"/>
      <c r="H25" s="32"/>
      <c r="I25" s="45"/>
      <c r="J25" s="46"/>
      <c r="K25" s="43">
        <f>IF(LEN(E25)&gt;0,IF(I25&lt;17,5,7.5),0)</f>
        <v>0</v>
      </c>
      <c r="L25" s="14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2.75">
      <c r="A26" s="12"/>
      <c r="B26" s="12"/>
      <c r="C26" s="12"/>
      <c r="D26" s="14"/>
      <c r="E26" s="32"/>
      <c r="F26" s="32"/>
      <c r="G26" s="32"/>
      <c r="H26" s="32"/>
      <c r="I26" s="32"/>
      <c r="J26" s="32"/>
      <c r="K26" s="32"/>
      <c r="L26" s="14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2.75">
      <c r="A27" s="12"/>
      <c r="B27" s="12"/>
      <c r="C27" s="12"/>
      <c r="D27" s="14"/>
      <c r="E27" s="44"/>
      <c r="F27" s="32"/>
      <c r="G27" s="45"/>
      <c r="H27" s="32"/>
      <c r="I27" s="45"/>
      <c r="J27" s="46"/>
      <c r="K27" s="43">
        <f>IF(LEN(E27)&gt;0,IF(I27&lt;17,5,7.5),0)</f>
        <v>0</v>
      </c>
      <c r="L27" s="14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2.75">
      <c r="A28" s="12"/>
      <c r="B28" s="12"/>
      <c r="C28" s="12"/>
      <c r="D28" s="14"/>
      <c r="E28" s="32"/>
      <c r="F28" s="32"/>
      <c r="G28" s="32"/>
      <c r="H28" s="32"/>
      <c r="I28" s="32"/>
      <c r="J28" s="32"/>
      <c r="K28" s="32"/>
      <c r="L28" s="14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2.75">
      <c r="A29" s="12"/>
      <c r="B29" s="12"/>
      <c r="C29" s="12"/>
      <c r="D29" s="14"/>
      <c r="E29" s="44"/>
      <c r="F29" s="32"/>
      <c r="G29" s="45"/>
      <c r="H29" s="32"/>
      <c r="I29" s="45"/>
      <c r="J29" s="46"/>
      <c r="K29" s="43">
        <f>IF(LEN(E29)&gt;0,IF(I29&lt;17,5,7.5),0)</f>
        <v>0</v>
      </c>
      <c r="L29" s="14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2.75">
      <c r="A30" s="12"/>
      <c r="B30" s="12"/>
      <c r="C30" s="12"/>
      <c r="D30" s="14"/>
      <c r="E30" s="32"/>
      <c r="F30" s="32"/>
      <c r="G30" s="32"/>
      <c r="H30" s="32"/>
      <c r="I30" s="32"/>
      <c r="J30" s="32"/>
      <c r="K30" s="32"/>
      <c r="L30" s="14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2.75">
      <c r="A31" s="12"/>
      <c r="B31" s="12"/>
      <c r="C31" s="12"/>
      <c r="D31" s="14"/>
      <c r="E31" s="44"/>
      <c r="F31" s="32"/>
      <c r="G31" s="45"/>
      <c r="H31" s="32"/>
      <c r="I31" s="45"/>
      <c r="J31" s="46"/>
      <c r="K31" s="43">
        <f>IF(LEN(E31)&gt;0,IF(I31&lt;17,5,7.5),0)</f>
        <v>0</v>
      </c>
      <c r="L31" s="14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2.75">
      <c r="A32" s="12"/>
      <c r="B32" s="12"/>
      <c r="C32" s="12"/>
      <c r="D32" s="14"/>
      <c r="E32" s="39"/>
      <c r="F32" s="32"/>
      <c r="G32" s="47"/>
      <c r="H32" s="32"/>
      <c r="I32" s="32"/>
      <c r="J32" s="32"/>
      <c r="K32" s="32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2.75">
      <c r="A33" s="12"/>
      <c r="B33" s="12"/>
      <c r="C33" s="12"/>
      <c r="D33" s="14"/>
      <c r="E33" s="44"/>
      <c r="F33" s="32"/>
      <c r="G33" s="45"/>
      <c r="H33" s="32"/>
      <c r="I33" s="45"/>
      <c r="J33" s="46"/>
      <c r="K33" s="43">
        <f>IF(LEN(E33)&gt;0,IF(I33&lt;17,5,7.5),0)</f>
        <v>0</v>
      </c>
      <c r="L33" s="14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2.75">
      <c r="A34" s="12"/>
      <c r="B34" s="12"/>
      <c r="C34" s="12"/>
      <c r="D34" s="14"/>
      <c r="E34" s="32"/>
      <c r="F34" s="32"/>
      <c r="G34" s="32"/>
      <c r="H34" s="32"/>
      <c r="I34" s="32"/>
      <c r="J34" s="32"/>
      <c r="K34" s="32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2.75">
      <c r="A35" s="12"/>
      <c r="B35" s="12"/>
      <c r="C35" s="12"/>
      <c r="D35" s="14"/>
      <c r="E35" s="44"/>
      <c r="F35" s="32"/>
      <c r="G35" s="45"/>
      <c r="H35" s="32"/>
      <c r="I35" s="45"/>
      <c r="J35" s="46"/>
      <c r="K35" s="43">
        <f>IF(LEN(E35)&gt;0,IF(I35&lt;17,5,7.5),0)</f>
        <v>0</v>
      </c>
      <c r="L35" s="14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2.75">
      <c r="A36" s="12"/>
      <c r="B36" s="12"/>
      <c r="C36" s="12"/>
      <c r="D36" s="14"/>
      <c r="E36" s="32"/>
      <c r="F36" s="32"/>
      <c r="G36" s="32"/>
      <c r="H36" s="32"/>
      <c r="I36" s="32"/>
      <c r="J36" s="32"/>
      <c r="K36" s="32"/>
      <c r="L36" s="14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2.75">
      <c r="A37" s="12"/>
      <c r="B37" s="12"/>
      <c r="C37" s="12"/>
      <c r="D37" s="14"/>
      <c r="E37" s="44"/>
      <c r="F37" s="32"/>
      <c r="G37" s="45"/>
      <c r="H37" s="32"/>
      <c r="I37" s="45"/>
      <c r="J37" s="46"/>
      <c r="K37" s="43">
        <f>IF(LEN(E37)&gt;0,IF(I37&lt;17,5,7.5),0)</f>
        <v>0</v>
      </c>
      <c r="L37" s="14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2.75">
      <c r="A38" s="12"/>
      <c r="B38" s="12"/>
      <c r="C38" s="12"/>
      <c r="D38" s="14"/>
      <c r="E38" s="14"/>
      <c r="F38" s="20"/>
      <c r="G38" s="21"/>
      <c r="H38" s="20"/>
      <c r="I38" s="22"/>
      <c r="J38" s="20"/>
      <c r="K38" s="23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2.75">
      <c r="A39" s="12"/>
      <c r="B39" s="12"/>
      <c r="C39" s="12"/>
      <c r="D39" s="14"/>
      <c r="E39" s="28"/>
      <c r="F39" s="28"/>
      <c r="G39" s="28"/>
      <c r="H39" s="28"/>
      <c r="I39" s="28"/>
      <c r="J39" s="28"/>
      <c r="K39" s="49"/>
      <c r="L39" s="14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2.75">
      <c r="A40" s="24"/>
      <c r="B40" s="12"/>
      <c r="C40" s="12"/>
      <c r="D40" s="14"/>
      <c r="E40" s="16" t="s">
        <v>38</v>
      </c>
      <c r="F40" s="14"/>
      <c r="G40" s="14"/>
      <c r="H40" s="14"/>
      <c r="I40" s="14"/>
      <c r="J40" s="14"/>
      <c r="K40" s="48">
        <f>SUM(K23:K37)</f>
        <v>5</v>
      </c>
      <c r="L40" s="14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2.75">
      <c r="A41" s="24"/>
      <c r="B41" s="12"/>
      <c r="C41" s="12"/>
      <c r="D41" s="14"/>
      <c r="E41" s="16"/>
      <c r="F41" s="14"/>
      <c r="G41" s="14"/>
      <c r="H41" s="14"/>
      <c r="I41" s="14"/>
      <c r="J41" s="14"/>
      <c r="K41" s="23"/>
      <c r="L41" s="14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2.75">
      <c r="A42" s="12"/>
      <c r="B42" s="12"/>
      <c r="C42" s="12"/>
      <c r="D42" s="14"/>
      <c r="E42" s="16" t="s">
        <v>42</v>
      </c>
      <c r="F42" s="14"/>
      <c r="G42" s="14"/>
      <c r="H42" s="14"/>
      <c r="I42" s="14"/>
      <c r="J42" s="14"/>
      <c r="K42" s="14"/>
      <c r="L42" s="14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2.75">
      <c r="A43" s="12"/>
      <c r="B43" s="12"/>
      <c r="C43" s="12"/>
      <c r="D43" s="14"/>
      <c r="E43" s="16" t="s">
        <v>41</v>
      </c>
      <c r="F43" s="14"/>
      <c r="G43" s="14"/>
      <c r="H43" s="14"/>
      <c r="I43" s="14"/>
      <c r="J43" s="14"/>
      <c r="K43" s="14"/>
      <c r="L43" s="14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2.75">
      <c r="A44" s="12"/>
      <c r="B44" s="12"/>
      <c r="C44" s="12"/>
      <c r="D44" s="14"/>
      <c r="E44" s="16" t="s">
        <v>47</v>
      </c>
      <c r="F44" s="14"/>
      <c r="G44" s="25" t="s">
        <v>49</v>
      </c>
      <c r="H44" s="14"/>
      <c r="I44" s="14"/>
      <c r="J44" s="14"/>
      <c r="K44" s="14"/>
      <c r="L44" s="14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2.75">
      <c r="A45" s="12"/>
      <c r="B45" s="12"/>
      <c r="C45" s="12"/>
      <c r="D45" s="14"/>
      <c r="E45" s="14"/>
      <c r="F45" s="14"/>
      <c r="G45" s="14"/>
      <c r="H45" s="14"/>
      <c r="I45" s="14"/>
      <c r="J45" s="14"/>
      <c r="K45" s="14"/>
      <c r="L45" s="14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</sheetData>
  <sheetProtection password="F7FC" sheet="1" selectLockedCells="1"/>
  <dataValidations count="13">
    <dataValidation operator="greaterThan" allowBlank="1" showInputMessage="1" showErrorMessage="1" errorTitle="Naam" error="Voor en achternaam invoeren" sqref="E32"/>
    <dataValidation type="textLength" operator="greaterThan" allowBlank="1" showInputMessage="1" showErrorMessage="1" errorTitle="Naam" error="Voor- en achternaam invoeren" sqref="E33 G38 E37 E35 E25 E27 E29 E31">
      <formula1>7</formula1>
    </dataValidation>
    <dataValidation type="whole" operator="greaterThan" showInputMessage="1" showErrorMessage="1" errorTitle="Minimum Leeftijd" error="De minimum leeftijd om aan de spokentocht deel te nemen is 12 jaar" sqref="J27 J23 J37:J38 J25 J35 J33 J31 J29">
      <formula1>11</formula1>
    </dataValidation>
    <dataValidation type="whole" operator="greaterThan" showInputMessage="1" showErrorMessage="1" errorTitle="Minimum Leeftijd" error="De advies leeftijd om aan de spokentocht deel te nemen is minimaal 8 jaar" sqref="I38">
      <formula1>7</formula1>
    </dataValidation>
    <dataValidation type="whole" operator="greaterThanOrEqual" allowBlank="1" showInputMessage="1" showErrorMessage="1" promptTitle="Leeftijd" prompt="Voer hier uw leeftijd in, minimale leeftijd van de begeleider is 18 jaar" errorTitle="Leeftijd contactpersoon" error="De begeleider dient minimaal 18 jaar of ouder te zijn" sqref="G12">
      <formula1>18</formula1>
    </dataValidation>
    <dataValidation type="list" operator="notBetween" showInputMessage="1" showErrorMessage="1" promptTitle="Starttijd" prompt="Selecteer de gewenste starttijd. Bij het maken van de planning houden we hier zo veel mogelijk rekening mee." sqref="G6">
      <formula1>",18:00 - 19:00,19:00 - 20:00,20:00 - 21:00,21:00 - 22:00"</formula1>
    </dataValidation>
    <dataValidation type="whole" allowBlank="1" showInputMessage="1" showErrorMessage="1" promptTitle="Mobiel nummer" prompt="Voer hier uw mobiel nummer in waarmee u tijdens de spokentocht bereikbaar bent" errorTitle="Mobiel nummer" error="Uw opgegeven nummer is geen correct 06 nummer!" sqref="G14">
      <formula1>600000000</formula1>
      <formula2>699999999</formula2>
    </dataValidation>
    <dataValidation type="textLength" operator="greaterThan" allowBlank="1" showInputMessage="1" showErrorMessage="1" promptTitle="E-mail" prompt="Voer hier uw e-mailadres in, controleer dit goed. Alle verdere informatie zal u per e-mail worden toegezonden." errorTitle="E-mailadres" error="Voer een geldig e-mailadres in" sqref="G16">
      <formula1>6</formula1>
    </dataValidation>
    <dataValidation type="textLength" operator="greaterThan" allowBlank="1" showInputMessage="1" showErrorMessage="1" promptTitle="Naam" prompt="Voer hier uw voor- en achternaam in, contactpersoon dient als begeleider met de groep mee te lopen tijdens de spokentocht!" errorTitle="Naam" error="Voor- en achternaam invoeren" sqref="G10">
      <formula1>7</formula1>
    </dataValidation>
    <dataValidation operator="greaterThan" allowBlank="1" showInputMessage="1" promptTitle="Woonplaats" prompt="Voer hier uw woonplaats in" errorTitle="E-mailadres" error="Voer een geldig e-mailadres in" sqref="G18"/>
    <dataValidation operator="greaterThan" showInputMessage="1" showErrorMessage="1" errorTitle="Minimum Leeftijd" error="De minimum leeftijd om aan de spokentocht deel te nemen is 12 jaar" sqref="I23"/>
    <dataValidation type="whole" operator="notBetween" showInputMessage="1" showErrorMessage="1" promptTitle="Leeftijd" prompt="De spokentocht is geschikt voor kinderen vanaf 8 jaar" errorTitle="Minimum Leeftijd" error="De advies leeftijd om aan de spokentocht deel te nemen is minimaal 8 jaar. Wilt u een jonger iemand laten deelnemen vul dan 0 in, dit adviseren wij echter NIET!" sqref="I25 I37 I35 I33 I31 I29 I27">
      <formula1>1</formula1>
      <formula2>7</formula2>
    </dataValidation>
    <dataValidation operator="greaterThan" promptTitle="E-mail" prompt="Voer hier uw e-mailadres in, controleer dit goed. Alle verdere informatie zal u per e-mail worden toegezonden." errorTitle="E-mailadres" error="Voer een geldig e-mailadres in" sqref="G17"/>
  </dataValidations>
  <hyperlinks>
    <hyperlink ref="G44" r:id="rId1" display="spokentocht@jongnederlandherkenbosch.n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8.57421875" style="0" customWidth="1"/>
    <col min="2" max="2" width="16.28125" style="0" customWidth="1"/>
    <col min="3" max="3" width="14.421875" style="0" customWidth="1"/>
    <col min="4" max="4" width="17.00390625" style="0" customWidth="1"/>
    <col min="5" max="6" width="13.00390625" style="0" customWidth="1"/>
    <col min="7" max="8" width="15.7109375" style="0" customWidth="1"/>
    <col min="9" max="9" width="11.7109375" style="0" customWidth="1"/>
    <col min="10" max="11" width="15.421875" style="0" customWidth="1"/>
    <col min="12" max="12" width="12.00390625" style="0" customWidth="1"/>
    <col min="13" max="14" width="14.8515625" style="0" customWidth="1"/>
    <col min="15" max="15" width="11.140625" style="0" customWidth="1"/>
    <col min="16" max="17" width="15.8515625" style="0" customWidth="1"/>
    <col min="18" max="18" width="12.7109375" style="0" customWidth="1"/>
    <col min="19" max="20" width="16.28125" style="0" customWidth="1"/>
    <col min="21" max="21" width="11.421875" style="0" customWidth="1"/>
    <col min="22" max="23" width="15.57421875" style="0" customWidth="1"/>
    <col min="24" max="24" width="12.28125" style="0" customWidth="1"/>
    <col min="25" max="26" width="15.421875" style="0" customWidth="1"/>
    <col min="27" max="27" width="12.8515625" style="0" customWidth="1"/>
    <col min="28" max="28" width="17.00390625" style="0" customWidth="1"/>
  </cols>
  <sheetData>
    <row r="1" spans="1:32" ht="12.75">
      <c r="A1" s="1" t="s">
        <v>7</v>
      </c>
      <c r="B1" s="1" t="s">
        <v>25</v>
      </c>
      <c r="C1" s="1" t="s">
        <v>9</v>
      </c>
      <c r="D1" s="1" t="s">
        <v>8</v>
      </c>
      <c r="E1" s="1" t="s">
        <v>44</v>
      </c>
      <c r="F1" s="1" t="s">
        <v>27</v>
      </c>
      <c r="G1" s="1" t="s">
        <v>10</v>
      </c>
      <c r="H1" s="1" t="s">
        <v>31</v>
      </c>
      <c r="I1" s="1" t="s">
        <v>11</v>
      </c>
      <c r="J1" s="1" t="s">
        <v>12</v>
      </c>
      <c r="K1" s="1" t="s">
        <v>32</v>
      </c>
      <c r="L1" s="1" t="s">
        <v>13</v>
      </c>
      <c r="M1" s="1" t="s">
        <v>14</v>
      </c>
      <c r="N1" s="1" t="s">
        <v>33</v>
      </c>
      <c r="O1" s="1" t="s">
        <v>15</v>
      </c>
      <c r="P1" s="1" t="s">
        <v>16</v>
      </c>
      <c r="Q1" s="1" t="s">
        <v>34</v>
      </c>
      <c r="R1" s="1" t="s">
        <v>17</v>
      </c>
      <c r="S1" s="1" t="s">
        <v>18</v>
      </c>
      <c r="T1" s="1" t="s">
        <v>35</v>
      </c>
      <c r="U1" s="1" t="s">
        <v>19</v>
      </c>
      <c r="V1" s="1" t="s">
        <v>20</v>
      </c>
      <c r="W1" s="1" t="s">
        <v>36</v>
      </c>
      <c r="X1" s="1" t="s">
        <v>21</v>
      </c>
      <c r="Y1" s="1" t="s">
        <v>22</v>
      </c>
      <c r="Z1" s="1" t="s">
        <v>37</v>
      </c>
      <c r="AA1" s="1" t="s">
        <v>23</v>
      </c>
      <c r="AB1" s="1" t="s">
        <v>24</v>
      </c>
      <c r="AC1" s="1" t="s">
        <v>4</v>
      </c>
      <c r="AD1" s="1" t="s">
        <v>26</v>
      </c>
      <c r="AE1" s="1" t="s">
        <v>45</v>
      </c>
      <c r="AF1" s="1" t="s">
        <v>46</v>
      </c>
    </row>
    <row r="2" spans="1:32" ht="12.75">
      <c r="A2" s="2">
        <f>Opgave!G10</f>
        <v>0</v>
      </c>
      <c r="B2" s="8">
        <f>Opgave!G6</f>
        <v>0</v>
      </c>
      <c r="C2" s="4">
        <f>Opgave!G12</f>
        <v>0</v>
      </c>
      <c r="D2" s="2">
        <f>Opgave!G16</f>
        <v>0</v>
      </c>
      <c r="E2" s="9">
        <f>Opgave!G14</f>
        <v>0</v>
      </c>
      <c r="F2" s="4">
        <f>Opgave!G18</f>
        <v>0</v>
      </c>
      <c r="G2" s="2">
        <f>Opgave!E25</f>
        <v>0</v>
      </c>
      <c r="H2" s="3">
        <f>Opgave!G25</f>
        <v>0</v>
      </c>
      <c r="I2" s="3">
        <f>Opgave!I25</f>
        <v>0</v>
      </c>
      <c r="J2" s="2">
        <f>Opgave!E27</f>
        <v>0</v>
      </c>
      <c r="K2" s="3">
        <f>Opgave!G27</f>
        <v>0</v>
      </c>
      <c r="L2" s="3">
        <f>Opgave!I27</f>
        <v>0</v>
      </c>
      <c r="M2" s="2">
        <f>Opgave!E29</f>
        <v>0</v>
      </c>
      <c r="N2" s="3">
        <f>Opgave!G29</f>
        <v>0</v>
      </c>
      <c r="O2" s="3">
        <f>Opgave!I29</f>
        <v>0</v>
      </c>
      <c r="P2" s="2">
        <f>Opgave!E31</f>
        <v>0</v>
      </c>
      <c r="Q2" s="3">
        <f>Opgave!G31</f>
        <v>0</v>
      </c>
      <c r="R2" s="3">
        <f>Opgave!I31</f>
        <v>0</v>
      </c>
      <c r="S2" s="2">
        <f>Opgave!E33</f>
        <v>0</v>
      </c>
      <c r="T2" s="5">
        <f>Opgave!G33</f>
        <v>0</v>
      </c>
      <c r="U2" s="3">
        <f>Opgave!I33</f>
        <v>0</v>
      </c>
      <c r="V2" s="2">
        <f>Opgave!E35</f>
        <v>0</v>
      </c>
      <c r="W2" s="5">
        <f>Opgave!G35</f>
        <v>0</v>
      </c>
      <c r="X2" s="3">
        <f>Opgave!I35</f>
        <v>0</v>
      </c>
      <c r="Y2" s="2">
        <f>Opgave!E37</f>
        <v>0</v>
      </c>
      <c r="Z2" s="5">
        <f>Opgave!G37</f>
        <v>0</v>
      </c>
      <c r="AA2" s="3">
        <f>Opgave!I37</f>
        <v>0</v>
      </c>
      <c r="AB2" s="6">
        <f>AVERAGE(Opgave!I23,Opgave!I25,Opgave!I27,Opgave!I29,Opgave!I31,Opgave!I33,Opgave!I35,Opgave!I37)</f>
        <v>0</v>
      </c>
      <c r="AC2" s="7">
        <f>Opgave!K40</f>
        <v>5</v>
      </c>
      <c r="AD2" s="3">
        <f>COUNT(Opgave!I23,Opgave!I25,Opgave!I27,Opgave!I29,Opgave!I31,Opgave!I33,Opgave!I35,Opgave!I37)</f>
        <v>1</v>
      </c>
      <c r="AE2">
        <v>0</v>
      </c>
      <c r="AF2">
        <v>0</v>
      </c>
    </row>
  </sheetData>
  <sheetProtection password="DFF1" sheet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</dc:creator>
  <cp:keywords/>
  <dc:description/>
  <cp:lastModifiedBy>Roel</cp:lastModifiedBy>
  <dcterms:created xsi:type="dcterms:W3CDTF">2010-09-05T19:09:36Z</dcterms:created>
  <dcterms:modified xsi:type="dcterms:W3CDTF">2016-10-13T19:32:00Z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